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<sst xmlns="http://schemas.openxmlformats.org/spreadsheetml/2006/main" count="72" uniqueCount="72">
  <si>
    <t>НАЛОГОВЫЕ И НЕНАЛОГОВЫЕ ДОХОДЫ</t>
  </si>
  <si>
    <t>Единый налог на вмененный доход для отдельных видов деятельности</t>
  </si>
  <si>
    <t>Субвенции бюджетам бюджетной системы Российской Федерации</t>
  </si>
  <si>
    <t>Налог на прибыль организаций</t>
  </si>
  <si>
    <t>Налог на доходы физических лиц</t>
  </si>
  <si>
    <t>Транспортный налог</t>
  </si>
  <si>
    <t>Налог, взимаемый в связи с применением патентной системы налогообложения</t>
  </si>
  <si>
    <t>БЕЗВОЗМЕЗДНЫЕ ПОСТУПЛЕНИЯ</t>
  </si>
  <si>
    <t>Земельный налог</t>
  </si>
  <si>
    <t>Налог на имущество организаций</t>
  </si>
  <si>
    <t>Единый сельскохозяйственный налог</t>
  </si>
  <si>
    <t>ПРОЧИЕ БЕЗВОЗМЕЗДНЫЕ ПОСТУПЛЕНИЯ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</si>
  <si>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</si>
  <si>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</si>
  <si>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</si>
  <si>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</si>
  <si>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НАЛОГИ НА ПРИБЫЛЬ, ДОХОДЫ</t>
  </si>
  <si>
    <t>Иные межбюджетные трансферты</t>
  </si>
  <si>
    <t>Налог на игорный бизнес</t>
  </si>
  <si>
    <t>Субсидии бюджетам бюджетной системы Российской Федерации (межбюджетные субсидии)</t>
  </si>
  <si>
    <t>Налог на добычу полезных ископаемых</t>
  </si>
  <si>
    <t>НАЛОГИ НА СОВОКУПНЫЙ ДОХОД</t>
  </si>
  <si>
    <t>НАЛОГИ НА ИМУЩЕСТВО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</si>
  <si>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</si>
  <si>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</si>
  <si>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</si>
  <si>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</si>
  <si>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</si>
  <si>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</si>
  <si>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</si>
  <si>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</si>
  <si>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Код бюджетной классификации</t>
  </si>
  <si>
    <t>Наименование доходов</t>
  </si>
  <si>
    <t>Утвержденные бюджетные назначения (годовой план), тыс. руб.</t>
  </si>
  <si>
    <t>Темп роста к соответствующему периоду прошлого года, %</t>
  </si>
  <si>
    <t>000 10000000000000000</t>
  </si>
  <si>
    <t>000 10100000000000000</t>
  </si>
  <si>
    <t>000 10101000000000110</t>
  </si>
  <si>
    <t>000 10102000010000110</t>
  </si>
  <si>
    <t>000 10300000000000000</t>
  </si>
  <si>
    <t>000 10302000010000110</t>
  </si>
  <si>
    <t>000 10500000000000000</t>
  </si>
  <si>
    <t>000 10501000000000110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</si>
  <si>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</si>
  <si>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</si>
  <si>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</si>
  <si>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</si>
  <si>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</si>
  <si>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000 10602000020000110</t>
  </si>
  <si>
    <t>000 10604000020000110</t>
  </si>
  <si>
    <t>000 10605000020000110</t>
  </si>
  <si>
    <t>000 10606000000000110</t>
  </si>
  <si>
    <t>000 10700000000000000</t>
  </si>
  <si>
    <t>000 10701000010000110</t>
  </si>
  <si>
    <t>000 20000000000000000</t>
  </si>
  <si>
    <t>000 20200000000000000</t>
  </si>
  <si>
    <t>000 20210000000000150</t>
  </si>
  <si>
    <t>000 20220000000000150</t>
  </si>
  <si>
    <t>000 20230000000000150</t>
  </si>
  <si>
    <t>000 20240000000000150</t>
  </si>
  <si>
    <t>000 20300000000000000</t>
  </si>
  <si>
    <t>000 20400000000000000</t>
  </si>
  <si>
    <t>000 20700000000000000</t>
  </si>
  <si>
    <t>000 21800000000000000</t>
  </si>
  <si>
    <t>000 21900000000000000</t>
  </si>
  <si>
    <t xml:space="preserve">ИНЫЕ </t>
  </si>
  <si>
    <t>Налог на профессиональный доход</t>
  </si>
  <si>
    <t>000 10506000010000110</t>
  </si>
  <si>
    <t>СВЕДЕНИЯ                                                                                                                                                                                                                          об исполнении консолидированного бюджета Республики Марий Эл по доходам в разрезе видов доходов                                                     по состоянию на 01.04.2021 в сравнении с запланированными значениями на 2020 год                                                                                                                   и соответствующим периодом прошлого года</t>
  </si>
  <si>
    <t>Фактически исполнено по состоянию на 01.04.2021, тыс. руб.</t>
  </si>
  <si>
    <t>% исполнения годового плана по состоянию на 01.04.2021</t>
  </si>
  <si>
    <t>Фактически исполнено по состоянию на 01.04.2020, тыс.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</si>
</sst>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"/>
    <numFmt numFmtId="175" formatCode="#,##0.0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/>
      <protection/>
    </xf>
    <xf numFmtId="4" fontId="29" fillId="0" borderId="1">
      <alignment horizontal="right" shrinkToFit="1"/>
      <protection/>
    </xf>
    <xf numFmtId="4" fontId="2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172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172" fontId="45" fillId="0" borderId="11" xfId="0" applyNumberFormat="1" applyFont="1" applyFill="1" applyBorder="1" applyAlignment="1">
      <alignment horizontal="center" vertical="center" wrapText="1" shrinkToFit="1"/>
    </xf>
    <xf numFmtId="49" fontId="45" fillId="0" borderId="11" xfId="0" applyNumberFormat="1" applyFont="1" applyFill="1" applyBorder="1" applyAlignment="1">
      <alignment horizontal="center" vertical="center" wrapText="1" shrinkToFit="1"/>
    </xf>
    <xf numFmtId="0" fontId="45" fillId="0" borderId="12" xfId="55" applyFont="1" applyFill="1" applyBorder="1" applyAlignment="1" applyProtection="1">
      <alignment horizontal="center" vertical="center" wrapText="1"/>
      <protection/>
    </xf>
    <xf numFmtId="172" fontId="46" fillId="0" borderId="12" xfId="0" applyNumberFormat="1" applyFont="1" applyFill="1" applyBorder="1" applyAlignment="1">
      <alignment wrapText="1" shrinkToFit="1"/>
    </xf>
    <xf numFmtId="49" fontId="46" fillId="0" borderId="12" xfId="0" applyNumberFormat="1" applyFont="1" applyFill="1" applyBorder="1" applyAlignment="1">
      <alignment horizontal="center" wrapText="1" shrinkToFit="1"/>
    </xf>
    <xf numFmtId="174" fontId="46" fillId="0" borderId="12" xfId="0" applyNumberFormat="1" applyFont="1" applyFill="1" applyBorder="1" applyAlignment="1">
      <alignment wrapText="1" shrinkToFit="1"/>
    </xf>
    <xf numFmtId="4" fontId="46" fillId="0" borderId="12" xfId="0" applyNumberFormat="1" applyFont="1" applyFill="1" applyBorder="1" applyAlignment="1">
      <alignment wrapText="1" shrinkToFit="1"/>
    </xf>
    <xf numFmtId="173" fontId="46" fillId="0" borderId="12" xfId="0" applyNumberFormat="1" applyFont="1" applyFill="1" applyBorder="1" applyAlignment="1">
      <alignment wrapText="1" shrinkToFit="1"/>
    </xf>
    <xf numFmtId="172" fontId="2" fillId="0" borderId="12" xfId="0" applyNumberFormat="1" applyFont="1" applyFill="1" applyBorder="1" applyAlignment="1">
      <alignment wrapText="1" shrinkToFit="1"/>
    </xf>
    <xf numFmtId="49" fontId="2" fillId="0" borderId="12" xfId="0" applyNumberFormat="1" applyFont="1" applyFill="1" applyBorder="1" applyAlignment="1">
      <alignment horizontal="center" wrapText="1" shrinkToFit="1"/>
    </xf>
    <xf numFmtId="174" fontId="2" fillId="0" borderId="12" xfId="0" applyNumberFormat="1" applyFont="1" applyFill="1" applyBorder="1" applyAlignment="1">
      <alignment wrapText="1" shrinkToFit="1"/>
    </xf>
    <xf numFmtId="173" fontId="2" fillId="0" borderId="12" xfId="0" applyNumberFormat="1" applyFont="1" applyFill="1" applyBorder="1" applyAlignment="1">
      <alignment wrapText="1" shrinkToFit="1"/>
    </xf>
    <xf numFmtId="172" fontId="3" fillId="0" borderId="12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horizontal="center" wrapText="1" shrinkToFit="1"/>
    </xf>
    <xf numFmtId="174" fontId="3" fillId="0" borderId="12" xfId="0" applyNumberFormat="1" applyFont="1" applyFill="1" applyBorder="1" applyAlignment="1">
      <alignment wrapText="1" shrinkToFit="1"/>
    </xf>
    <xf numFmtId="174" fontId="45" fillId="0" borderId="12" xfId="0" applyNumberFormat="1" applyFont="1" applyFill="1" applyBorder="1" applyAlignment="1">
      <alignment wrapText="1" shrinkToFit="1"/>
    </xf>
    <xf numFmtId="173" fontId="3" fillId="0" borderId="12" xfId="0" applyNumberFormat="1" applyFont="1" applyFill="1" applyBorder="1" applyAlignment="1">
      <alignment wrapText="1" shrinkToFit="1"/>
    </xf>
    <xf numFmtId="174" fontId="46" fillId="33" borderId="12" xfId="0" applyNumberFormat="1" applyFont="1" applyFill="1" applyBorder="1" applyAlignment="1">
      <alignment wrapText="1" shrinkToFit="1"/>
    </xf>
    <xf numFmtId="173" fontId="45" fillId="33" borderId="12" xfId="0" applyNumberFormat="1" applyFont="1" applyFill="1" applyBorder="1" applyAlignment="1">
      <alignment wrapText="1" shrinkToFit="1"/>
    </xf>
    <xf numFmtId="174" fontId="45" fillId="33" borderId="12" xfId="0" applyNumberFormat="1" applyFont="1" applyFill="1" applyBorder="1" applyAlignment="1">
      <alignment wrapText="1" shrinkToFit="1"/>
    </xf>
    <xf numFmtId="172" fontId="46" fillId="33" borderId="12" xfId="0" applyNumberFormat="1" applyFont="1" applyFill="1" applyBorder="1" applyAlignment="1">
      <alignment wrapText="1" shrinkToFit="1"/>
    </xf>
    <xf numFmtId="49" fontId="46" fillId="33" borderId="12" xfId="0" applyNumberFormat="1" applyFont="1" applyFill="1" applyBorder="1" applyAlignment="1">
      <alignment horizontal="center" wrapText="1" shrinkToFit="1"/>
    </xf>
    <xf numFmtId="172" fontId="45" fillId="33" borderId="12" xfId="0" applyNumberFormat="1" applyFont="1" applyFill="1" applyBorder="1" applyAlignment="1">
      <alignment wrapText="1" shrinkToFit="1"/>
    </xf>
    <xf numFmtId="49" fontId="45" fillId="33" borderId="12" xfId="0" applyNumberFormat="1" applyFont="1" applyFill="1" applyBorder="1" applyAlignment="1">
      <alignment horizontal="center" wrapText="1" shrinkToFit="1"/>
    </xf>
    <xf numFmtId="172" fontId="45" fillId="33" borderId="12" xfId="0" applyNumberFormat="1" applyFont="1" applyFill="1" applyBorder="1" applyAlignment="1">
      <alignment horizontal="left" wrapText="1" indent="1" shrinkToFit="1"/>
    </xf>
    <xf numFmtId="172" fontId="49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xl45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90" zoomScaleNormal="90" zoomScalePageLayoutView="0" workbookViewId="0" topLeftCell="A13">
      <selection activeCell="E35" sqref="E35"/>
    </sheetView>
  </sheetViews>
  <sheetFormatPr defaultColWidth="25.8515625" defaultRowHeight="12.75"/>
  <cols>
    <col min="1" max="1" width="48.421875" style="1" bestFit="1" customWidth="1"/>
    <col min="2" max="2" width="25.8515625" style="4" customWidth="1"/>
    <col min="3" max="3" width="16.28125" style="1" customWidth="1"/>
    <col min="4" max="4" width="14.57421875" style="1" customWidth="1"/>
    <col min="5" max="5" width="14.140625" style="1" customWidth="1"/>
    <col min="6" max="7" width="14.57421875" style="1" customWidth="1"/>
    <col min="8" max="16384" width="25.8515625" style="2" customWidth="1"/>
  </cols>
  <sheetData>
    <row r="1" spans="1:7" ht="96" customHeight="1">
      <c r="A1" s="35" t="s">
        <v>68</v>
      </c>
      <c r="B1" s="35"/>
      <c r="C1" s="35"/>
      <c r="D1" s="35"/>
      <c r="E1" s="35"/>
      <c r="F1" s="35"/>
      <c r="G1" s="35"/>
    </row>
    <row r="2" spans="1:7" ht="15">
      <c r="A2" s="8"/>
      <c r="B2" s="9"/>
      <c r="C2" s="8"/>
      <c r="D2" s="8"/>
      <c r="E2" s="8"/>
      <c r="F2" s="8"/>
      <c r="G2" s="8"/>
    </row>
    <row r="3" spans="1:7" ht="97.5" customHeight="1">
      <c r="A3" s="10" t="s">
        <v>32</v>
      </c>
      <c r="B3" s="11" t="s">
        <v>31</v>
      </c>
      <c r="C3" s="10" t="s">
        <v>33</v>
      </c>
      <c r="D3" s="12" t="s">
        <v>69</v>
      </c>
      <c r="E3" s="12" t="s">
        <v>70</v>
      </c>
      <c r="F3" s="12" t="s">
        <v>71</v>
      </c>
      <c r="G3" s="12" t="s">
        <v>34</v>
      </c>
    </row>
    <row r="4" spans="1:7" s="3" customFormat="1" ht="17.25" customHeight="1">
      <c r="A4" s="13" t="s">
        <v>25</v>
      </c>
      <c r="B4" s="14"/>
      <c r="C4" s="15">
        <v>44599425.19107</v>
      </c>
      <c r="D4" s="15">
        <v>10223598.00134</v>
      </c>
      <c r="E4" s="15">
        <f>D4/C4*100</f>
        <v>22.923160909677012</v>
      </c>
      <c r="F4" s="16">
        <v>9017269.79686</v>
      </c>
      <c r="G4" s="17">
        <f>D4/F4*100</f>
        <v>113.37797616857452</v>
      </c>
    </row>
    <row r="5" spans="1:7" s="5" customFormat="1" ht="14.25">
      <c r="A5" s="18" t="s">
        <v>0</v>
      </c>
      <c r="B5" s="19" t="s">
        <v>35</v>
      </c>
      <c r="C5" s="20">
        <v>23882735.65312</v>
      </c>
      <c r="D5" s="20">
        <v>5506777.19804</v>
      </c>
      <c r="E5" s="20">
        <f>D5/C5*100</f>
        <v>23.057564585657524</v>
      </c>
      <c r="F5" s="15">
        <v>5513466.2076</v>
      </c>
      <c r="G5" s="21">
        <f>D5/F5*100</f>
        <v>99.87867868763249</v>
      </c>
    </row>
    <row r="6" spans="1:7" s="6" customFormat="1" ht="15">
      <c r="A6" s="22" t="s">
        <v>16</v>
      </c>
      <c r="B6" s="23" t="s">
        <v>36</v>
      </c>
      <c r="C6" s="24">
        <v>12614051.3</v>
      </c>
      <c r="D6" s="24">
        <v>3170828.27063</v>
      </c>
      <c r="E6" s="24">
        <f>D6/C6*100</f>
        <v>25.137271089344626</v>
      </c>
      <c r="F6" s="25">
        <v>3233933.46856</v>
      </c>
      <c r="G6" s="26">
        <f>D6/F6*100</f>
        <v>98.04865503438761</v>
      </c>
    </row>
    <row r="7" spans="1:7" s="6" customFormat="1" ht="15">
      <c r="A7" s="22" t="s">
        <v>3</v>
      </c>
      <c r="B7" s="23" t="s">
        <v>37</v>
      </c>
      <c r="C7" s="24">
        <v>3519809</v>
      </c>
      <c r="D7" s="24">
        <v>1076437.0545</v>
      </c>
      <c r="E7" s="24">
        <f aca="true" t="shared" si="0" ref="E7:E24">D7/C7*100</f>
        <v>30.582257574203602</v>
      </c>
      <c r="F7" s="25">
        <v>1160583.85269</v>
      </c>
      <c r="G7" s="26">
        <f aca="true" t="shared" si="1" ref="G7:G25">D7/F7*100</f>
        <v>92.74961494639405</v>
      </c>
    </row>
    <row r="8" spans="1:7" s="6" customFormat="1" ht="15">
      <c r="A8" s="22" t="s">
        <v>4</v>
      </c>
      <c r="B8" s="23" t="s">
        <v>38</v>
      </c>
      <c r="C8" s="24">
        <v>9094242.3</v>
      </c>
      <c r="D8" s="24">
        <v>2094391.21613</v>
      </c>
      <c r="E8" s="24">
        <f t="shared" si="0"/>
        <v>23.0298594103876</v>
      </c>
      <c r="F8" s="25">
        <v>2073349.61587</v>
      </c>
      <c r="G8" s="26">
        <f t="shared" si="1"/>
        <v>101.01486020972736</v>
      </c>
    </row>
    <row r="9" spans="1:7" s="6" customFormat="1" ht="44.25" customHeight="1">
      <c r="A9" s="22" t="s">
        <v>14</v>
      </c>
      <c r="B9" s="23" t="s">
        <v>39</v>
      </c>
      <c r="C9" s="24">
        <v>5400799.98</v>
      </c>
      <c r="D9" s="24">
        <v>1174190.97796</v>
      </c>
      <c r="E9" s="24">
        <f t="shared" si="0"/>
        <v>21.741056552884967</v>
      </c>
      <c r="F9" s="25">
        <v>859104.51946</v>
      </c>
      <c r="G9" s="26">
        <f t="shared" si="1"/>
        <v>136.67614956769768</v>
      </c>
    </row>
    <row r="10" spans="1:7" s="6" customFormat="1" ht="51" customHeight="1">
      <c r="A10" s="22" t="s">
        <v>13</v>
      </c>
      <c r="B10" s="23" t="s">
        <v>40</v>
      </c>
      <c r="C10" s="24">
        <v>5400799.98</v>
      </c>
      <c r="D10" s="24">
        <v>1174190.97796</v>
      </c>
      <c r="E10" s="24">
        <f t="shared" si="0"/>
        <v>21.741056552884967</v>
      </c>
      <c r="F10" s="25">
        <v>859104.51946</v>
      </c>
      <c r="G10" s="26">
        <f t="shared" si="1"/>
        <v>136.67614956769768</v>
      </c>
    </row>
    <row r="11" spans="1:7" s="6" customFormat="1" ht="15">
      <c r="A11" s="22" t="s">
        <v>21</v>
      </c>
      <c r="B11" s="23" t="s">
        <v>41</v>
      </c>
      <c r="C11" s="24">
        <v>1704824</v>
      </c>
      <c r="D11" s="24">
        <v>487860.82502</v>
      </c>
      <c r="E11" s="24">
        <f t="shared" si="0"/>
        <v>28.616492084813444</v>
      </c>
      <c r="F11" s="25">
        <v>392316.76509</v>
      </c>
      <c r="G11" s="26">
        <f t="shared" si="1"/>
        <v>124.35380499430902</v>
      </c>
    </row>
    <row r="12" spans="1:7" s="6" customFormat="1" ht="30">
      <c r="A12" s="22" t="s">
        <v>12</v>
      </c>
      <c r="B12" s="23" t="s">
        <v>42</v>
      </c>
      <c r="C12" s="24">
        <v>1585814</v>
      </c>
      <c r="D12" s="24">
        <v>358056.04348</v>
      </c>
      <c r="E12" s="24">
        <f t="shared" si="0"/>
        <v>22.57869103690597</v>
      </c>
      <c r="F12" s="25">
        <v>292310.52532</v>
      </c>
      <c r="G12" s="26">
        <f t="shared" si="1"/>
        <v>122.49166980491948</v>
      </c>
    </row>
    <row r="13" spans="1:7" s="6" customFormat="1" ht="30">
      <c r="A13" s="22" t="s">
        <v>1</v>
      </c>
      <c r="B13" s="23" t="s">
        <v>43</v>
      </c>
      <c r="C13" s="24">
        <v>62808</v>
      </c>
      <c r="D13" s="24">
        <v>71217.91609</v>
      </c>
      <c r="E13" s="24">
        <f t="shared" si="0"/>
        <v>113.38988041332314</v>
      </c>
      <c r="F13" s="25">
        <v>81424.55577</v>
      </c>
      <c r="G13" s="26">
        <f t="shared" si="1"/>
        <v>87.46491204836204</v>
      </c>
    </row>
    <row r="14" spans="1:7" s="6" customFormat="1" ht="15">
      <c r="A14" s="22" t="s">
        <v>10</v>
      </c>
      <c r="B14" s="23" t="s">
        <v>44</v>
      </c>
      <c r="C14" s="24">
        <v>14915</v>
      </c>
      <c r="D14" s="24">
        <v>15053.50549</v>
      </c>
      <c r="E14" s="24">
        <f t="shared" si="0"/>
        <v>100.92863218236674</v>
      </c>
      <c r="F14" s="25">
        <v>6480.75454</v>
      </c>
      <c r="G14" s="26">
        <f t="shared" si="1"/>
        <v>232.28013647312125</v>
      </c>
    </row>
    <row r="15" spans="1:7" s="6" customFormat="1" ht="30">
      <c r="A15" s="22" t="s">
        <v>6</v>
      </c>
      <c r="B15" s="23" t="s">
        <v>45</v>
      </c>
      <c r="C15" s="24">
        <v>41287</v>
      </c>
      <c r="D15" s="24">
        <v>40691.06524</v>
      </c>
      <c r="E15" s="24">
        <f t="shared" si="0"/>
        <v>98.5566043548817</v>
      </c>
      <c r="F15" s="25">
        <v>12100.92946</v>
      </c>
      <c r="G15" s="26">
        <f t="shared" si="1"/>
        <v>336.26396529709217</v>
      </c>
    </row>
    <row r="16" spans="1:7" s="6" customFormat="1" ht="18.75" customHeight="1">
      <c r="A16" s="22" t="s">
        <v>66</v>
      </c>
      <c r="B16" s="23" t="s">
        <v>67</v>
      </c>
      <c r="C16" s="24"/>
      <c r="D16" s="24">
        <v>2842.2947200000003</v>
      </c>
      <c r="E16" s="24"/>
      <c r="F16" s="25"/>
      <c r="G16" s="26"/>
    </row>
    <row r="17" spans="1:7" s="6" customFormat="1" ht="15">
      <c r="A17" s="22" t="s">
        <v>22</v>
      </c>
      <c r="B17" s="23" t="s">
        <v>46</v>
      </c>
      <c r="C17" s="24">
        <v>2861042.8</v>
      </c>
      <c r="D17" s="24">
        <v>331809.01446</v>
      </c>
      <c r="E17" s="24">
        <f t="shared" si="0"/>
        <v>11.597485170791574</v>
      </c>
      <c r="F17" s="25">
        <v>373879.61365</v>
      </c>
      <c r="G17" s="26">
        <f t="shared" si="1"/>
        <v>88.74755465287723</v>
      </c>
    </row>
    <row r="18" spans="1:7" s="6" customFormat="1" ht="15">
      <c r="A18" s="22" t="s">
        <v>15</v>
      </c>
      <c r="B18" s="23" t="s">
        <v>47</v>
      </c>
      <c r="C18" s="24">
        <v>163905.8</v>
      </c>
      <c r="D18" s="24">
        <v>6939.31439</v>
      </c>
      <c r="E18" s="24">
        <f t="shared" si="0"/>
        <v>4.233721070273291</v>
      </c>
      <c r="F18" s="25">
        <v>4366.2105</v>
      </c>
      <c r="G18" s="26">
        <f t="shared" si="1"/>
        <v>158.93219967292</v>
      </c>
    </row>
    <row r="19" spans="1:7" s="6" customFormat="1" ht="15">
      <c r="A19" s="22" t="s">
        <v>9</v>
      </c>
      <c r="B19" s="23" t="s">
        <v>48</v>
      </c>
      <c r="C19" s="24">
        <v>1738000</v>
      </c>
      <c r="D19" s="24">
        <v>215710.33374</v>
      </c>
      <c r="E19" s="24">
        <f t="shared" si="0"/>
        <v>12.411411607594937</v>
      </c>
      <c r="F19" s="25">
        <v>242234.15049</v>
      </c>
      <c r="G19" s="26">
        <f t="shared" si="1"/>
        <v>89.05033964189333</v>
      </c>
    </row>
    <row r="20" spans="1:7" s="6" customFormat="1" ht="15">
      <c r="A20" s="22" t="s">
        <v>5</v>
      </c>
      <c r="B20" s="23" t="s">
        <v>49</v>
      </c>
      <c r="C20" s="24">
        <v>748917</v>
      </c>
      <c r="D20" s="24">
        <v>68884.16472</v>
      </c>
      <c r="E20" s="24">
        <f t="shared" si="0"/>
        <v>9.197836972588417</v>
      </c>
      <c r="F20" s="25">
        <v>78226.37334</v>
      </c>
      <c r="G20" s="26">
        <f t="shared" si="1"/>
        <v>88.05746934042897</v>
      </c>
    </row>
    <row r="21" spans="1:7" s="6" customFormat="1" ht="15">
      <c r="A21" s="22" t="s">
        <v>18</v>
      </c>
      <c r="B21" s="23" t="s">
        <v>50</v>
      </c>
      <c r="C21" s="24">
        <v>2856</v>
      </c>
      <c r="D21" s="24">
        <v>392</v>
      </c>
      <c r="E21" s="24">
        <f t="shared" si="0"/>
        <v>13.725490196078432</v>
      </c>
      <c r="F21" s="25">
        <v>560</v>
      </c>
      <c r="G21" s="26">
        <f t="shared" si="1"/>
        <v>70</v>
      </c>
    </row>
    <row r="22" spans="1:7" s="6" customFormat="1" ht="15">
      <c r="A22" s="22" t="s">
        <v>8</v>
      </c>
      <c r="B22" s="23" t="s">
        <v>51</v>
      </c>
      <c r="C22" s="24">
        <v>207364</v>
      </c>
      <c r="D22" s="24">
        <v>39883.20161</v>
      </c>
      <c r="E22" s="24">
        <f t="shared" si="0"/>
        <v>19.233426057560614</v>
      </c>
      <c r="F22" s="25">
        <v>48492.87932</v>
      </c>
      <c r="G22" s="26">
        <f t="shared" si="1"/>
        <v>82.24548051027134</v>
      </c>
    </row>
    <row r="23" spans="1:7" s="6" customFormat="1" ht="36" customHeight="1">
      <c r="A23" s="22" t="s">
        <v>24</v>
      </c>
      <c r="B23" s="23" t="s">
        <v>52</v>
      </c>
      <c r="C23" s="24">
        <v>20003</v>
      </c>
      <c r="D23" s="24">
        <v>2493.87183</v>
      </c>
      <c r="E23" s="24">
        <f t="shared" si="0"/>
        <v>12.467489026646003</v>
      </c>
      <c r="F23" s="25">
        <v>2702.03662</v>
      </c>
      <c r="G23" s="26">
        <f t="shared" si="1"/>
        <v>92.2960041155919</v>
      </c>
    </row>
    <row r="24" spans="1:7" s="6" customFormat="1" ht="15">
      <c r="A24" s="22" t="s">
        <v>20</v>
      </c>
      <c r="B24" s="23" t="s">
        <v>53</v>
      </c>
      <c r="C24" s="24">
        <v>18545</v>
      </c>
      <c r="D24" s="24">
        <v>2474.2095299999996</v>
      </c>
      <c r="E24" s="24">
        <f t="shared" si="0"/>
        <v>13.341652898355349</v>
      </c>
      <c r="F24" s="25">
        <v>2683.68717</v>
      </c>
      <c r="G24" s="26">
        <f t="shared" si="1"/>
        <v>92.19440915686158</v>
      </c>
    </row>
    <row r="25" spans="1:7" s="7" customFormat="1" ht="15">
      <c r="A25" s="22" t="s">
        <v>65</v>
      </c>
      <c r="B25" s="23"/>
      <c r="C25" s="25">
        <f>C5-C6-C9-C11-C17-C23</f>
        <v>1282014.573119999</v>
      </c>
      <c r="D25" s="25">
        <f>D5-D6-D9-D11-D17-D23</f>
        <v>339594.23814</v>
      </c>
      <c r="E25" s="24">
        <f aca="true" t="shared" si="2" ref="E25:E35">D25/C25*100</f>
        <v>26.489109036689033</v>
      </c>
      <c r="F25" s="25">
        <f>F5-F6-F9-F11-F17-F23</f>
        <v>651529.8042200002</v>
      </c>
      <c r="G25" s="26">
        <f t="shared" si="1"/>
        <v>52.12259453680037</v>
      </c>
    </row>
    <row r="26" spans="1:7" s="3" customFormat="1" ht="15">
      <c r="A26" s="30" t="s">
        <v>7</v>
      </c>
      <c r="B26" s="31" t="s">
        <v>54</v>
      </c>
      <c r="C26" s="27">
        <v>20716689.53795</v>
      </c>
      <c r="D26" s="27">
        <v>4716820.8033</v>
      </c>
      <c r="E26" s="27">
        <f t="shared" si="2"/>
        <v>22.768216874899153</v>
      </c>
      <c r="F26" s="27">
        <v>3503803.5892600003</v>
      </c>
      <c r="G26" s="28">
        <f aca="true" t="shared" si="3" ref="G26:G35">D26/F26*100</f>
        <v>134.62001174261562</v>
      </c>
    </row>
    <row r="27" spans="1:7" ht="45">
      <c r="A27" s="32" t="s">
        <v>23</v>
      </c>
      <c r="B27" s="33" t="s">
        <v>55</v>
      </c>
      <c r="C27" s="29">
        <v>20041744.8</v>
      </c>
      <c r="D27" s="29">
        <v>4718908.5635</v>
      </c>
      <c r="E27" s="29">
        <f t="shared" si="2"/>
        <v>23.545397921143074</v>
      </c>
      <c r="F27" s="29">
        <v>3689664.1665</v>
      </c>
      <c r="G27" s="28">
        <f t="shared" si="3"/>
        <v>127.89534089158954</v>
      </c>
    </row>
    <row r="28" spans="1:7" ht="30">
      <c r="A28" s="34" t="s">
        <v>27</v>
      </c>
      <c r="B28" s="33" t="s">
        <v>56</v>
      </c>
      <c r="C28" s="29">
        <v>7925534</v>
      </c>
      <c r="D28" s="29">
        <v>1981308</v>
      </c>
      <c r="E28" s="29">
        <f t="shared" si="2"/>
        <v>24.999047382800956</v>
      </c>
      <c r="F28" s="29">
        <v>2153216</v>
      </c>
      <c r="G28" s="28">
        <f t="shared" si="3"/>
        <v>92.01622131732256</v>
      </c>
    </row>
    <row r="29" spans="1:7" ht="30" customHeight="1">
      <c r="A29" s="34" t="s">
        <v>19</v>
      </c>
      <c r="B29" s="33" t="s">
        <v>57</v>
      </c>
      <c r="C29" s="29">
        <v>7486603.5</v>
      </c>
      <c r="D29" s="29">
        <v>1272829.9023699998</v>
      </c>
      <c r="E29" s="29">
        <f t="shared" si="2"/>
        <v>17.00143332513869</v>
      </c>
      <c r="F29" s="29">
        <v>581892.5155099999</v>
      </c>
      <c r="G29" s="28">
        <f t="shared" si="3"/>
        <v>218.73969306074122</v>
      </c>
    </row>
    <row r="30" spans="1:7" ht="30">
      <c r="A30" s="34" t="s">
        <v>2</v>
      </c>
      <c r="B30" s="33" t="s">
        <v>58</v>
      </c>
      <c r="C30" s="29">
        <v>2517792.7</v>
      </c>
      <c r="D30" s="29">
        <v>644088.35326</v>
      </c>
      <c r="E30" s="29">
        <f t="shared" si="2"/>
        <v>25.58146877064184</v>
      </c>
      <c r="F30" s="29">
        <v>497323.62088999996</v>
      </c>
      <c r="G30" s="28">
        <f t="shared" si="3"/>
        <v>129.51091124675577</v>
      </c>
    </row>
    <row r="31" spans="1:7" ht="15">
      <c r="A31" s="34" t="s">
        <v>17</v>
      </c>
      <c r="B31" s="33" t="s">
        <v>59</v>
      </c>
      <c r="C31" s="29">
        <v>2111814.6</v>
      </c>
      <c r="D31" s="29">
        <v>820682.30787</v>
      </c>
      <c r="E31" s="29">
        <f t="shared" si="2"/>
        <v>38.8614752388775</v>
      </c>
      <c r="F31" s="29">
        <v>457232.03010000003</v>
      </c>
      <c r="G31" s="28">
        <f t="shared" si="3"/>
        <v>179.48924262600562</v>
      </c>
    </row>
    <row r="32" spans="1:7" ht="45">
      <c r="A32" s="32" t="s">
        <v>29</v>
      </c>
      <c r="B32" s="33" t="s">
        <v>60</v>
      </c>
      <c r="C32" s="29">
        <v>674224.41544</v>
      </c>
      <c r="D32" s="29">
        <v>0</v>
      </c>
      <c r="E32" s="29">
        <f t="shared" si="2"/>
        <v>0</v>
      </c>
      <c r="F32" s="29">
        <v>89977.91285</v>
      </c>
      <c r="G32" s="28"/>
    </row>
    <row r="33" spans="1:7" ht="30">
      <c r="A33" s="32" t="s">
        <v>30</v>
      </c>
      <c r="B33" s="33" t="s">
        <v>61</v>
      </c>
      <c r="C33" s="29">
        <v>0</v>
      </c>
      <c r="D33" s="29">
        <v>0</v>
      </c>
      <c r="E33" s="29"/>
      <c r="F33" s="29">
        <v>0</v>
      </c>
      <c r="G33" s="28"/>
    </row>
    <row r="34" spans="1:7" ht="15">
      <c r="A34" s="32" t="s">
        <v>11</v>
      </c>
      <c r="B34" s="33" t="s">
        <v>62</v>
      </c>
      <c r="C34" s="29">
        <v>720.32251</v>
      </c>
      <c r="D34" s="29">
        <v>697.6459699999999</v>
      </c>
      <c r="E34" s="29">
        <f t="shared" si="2"/>
        <v>96.85189068990778</v>
      </c>
      <c r="F34" s="29">
        <v>5713.93841</v>
      </c>
      <c r="G34" s="28">
        <f t="shared" si="3"/>
        <v>12.209546549872593</v>
      </c>
    </row>
    <row r="35" spans="1:7" ht="90">
      <c r="A35" s="32" t="s">
        <v>28</v>
      </c>
      <c r="B35" s="33" t="s">
        <v>63</v>
      </c>
      <c r="C35" s="29">
        <v>0</v>
      </c>
      <c r="D35" s="29">
        <v>2027.0707</v>
      </c>
      <c r="E35" s="29"/>
      <c r="F35" s="29">
        <v>1.7</v>
      </c>
      <c r="G35" s="29">
        <f t="shared" si="3"/>
        <v>119239.45294117648</v>
      </c>
    </row>
    <row r="36" spans="1:7" ht="60">
      <c r="A36" s="32" t="s">
        <v>26</v>
      </c>
      <c r="B36" s="33" t="s">
        <v>64</v>
      </c>
      <c r="C36" s="29">
        <v>0</v>
      </c>
      <c r="D36" s="29">
        <v>-4812.47687</v>
      </c>
      <c r="E36" s="29"/>
      <c r="F36" s="29">
        <v>-281554.1285</v>
      </c>
      <c r="G36" s="2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консолидированного бюджета Республики Марий Эл по доходам в разрезе видов доходов по состоянию на 01.04.2021</dc:title>
  <dc:subject/>
  <dc:creator>Валеева Альбина Фархатовна</dc:creator>
  <cp:keywords/>
  <dc:description/>
  <cp:lastModifiedBy>MF-ValAF</cp:lastModifiedBy>
  <cp:lastPrinted>2021-06-18T12:16:16Z</cp:lastPrinted>
  <dcterms:created xsi:type="dcterms:W3CDTF">2019-12-02T11:49:15Z</dcterms:created>
  <dcterms:modified xsi:type="dcterms:W3CDTF">2021-06-23T08:58:42Z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XXJ7TYMEEKJ2-354-384</vt:lpwstr>
  </property>
  <property fmtid="{D5CDD505-2E9C-101B-9397-08002B2CF9AE}" pid="4" name="_dlc_DocIdItemGu">
    <vt:lpwstr>bc109ea6-f9fb-43d4-b725-4cb0ce1a432c</vt:lpwstr>
  </property>
  <property fmtid="{D5CDD505-2E9C-101B-9397-08002B2CF9AE}" pid="5" name="_dlc_DocIdU">
    <vt:lpwstr>https://vip.gov.mari.ru/minfin/_layouts/DocIdRedir.aspx?ID=XXJ7TYMEEKJ2-354-384, XXJ7TYMEEKJ2-354-384</vt:lpwstr>
  </property>
  <property fmtid="{D5CDD505-2E9C-101B-9397-08002B2CF9AE}" pid="6" name="Пап">
    <vt:lpwstr>2021 год по месяцам</vt:lpwstr>
  </property>
  <property fmtid="{D5CDD505-2E9C-101B-9397-08002B2CF9AE}" pid="7" name="Описан">
    <vt:lpwstr>Сведения об исполнении консолидированного бюджета Республики Марий Эл по доходам в разрезе видов доходов по состоянию на 01.04.2021 в сравнении с запланированными значениями на 2021 год и соответствующим периодом прошлого года</vt:lpwstr>
  </property>
</Properties>
</file>